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lmadrid\Documents\Files\Latin America departmental data for APSA 2014 paper\"/>
    </mc:Choice>
  </mc:AlternateContent>
  <bookViews>
    <workbookView xWindow="0" yWindow="0" windowWidth="21780" windowHeight="8910"/>
  </bookViews>
  <sheets>
    <sheet name="Percentages" sheetId="1" r:id="rId1"/>
    <sheet name="Numbers" sheetId="2" r:id="rId2"/>
  </sheet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6" i="2" l="1"/>
  <c r="C3" i="2"/>
  <c r="I3" i="1"/>
  <c r="I2" i="1"/>
  <c r="I2" i="2"/>
  <c r="I20" i="1"/>
  <c r="I19" i="2"/>
</calcChain>
</file>

<file path=xl/sharedStrings.xml><?xml version="1.0" encoding="utf-8"?>
<sst xmlns="http://schemas.openxmlformats.org/spreadsheetml/2006/main" count="236" uniqueCount="129">
  <si>
    <t>Indigenous</t>
  </si>
  <si>
    <t>Mestizo</t>
  </si>
  <si>
    <t>White</t>
  </si>
  <si>
    <t>Other</t>
  </si>
  <si>
    <t>Argentina</t>
  </si>
  <si>
    <t>Bolivia</t>
  </si>
  <si>
    <t>Brazil</t>
  </si>
  <si>
    <t>Chile</t>
  </si>
  <si>
    <t>Costa Rica</t>
  </si>
  <si>
    <t>Colombia</t>
  </si>
  <si>
    <t>Cuba</t>
  </si>
  <si>
    <t>Dominican Republic</t>
  </si>
  <si>
    <t>Year</t>
  </si>
  <si>
    <t>Source</t>
  </si>
  <si>
    <t>Question</t>
  </si>
  <si>
    <t>Ecuador</t>
  </si>
  <si>
    <t>Guatemala</t>
  </si>
  <si>
    <t>Honduras</t>
  </si>
  <si>
    <t>El Salvador</t>
  </si>
  <si>
    <t>Mexico</t>
  </si>
  <si>
    <t>Nicaragua</t>
  </si>
  <si>
    <t>Panama</t>
  </si>
  <si>
    <t>Paraguay</t>
  </si>
  <si>
    <t>Peru</t>
  </si>
  <si>
    <t>Uruguay</t>
  </si>
  <si>
    <t>Venezuela</t>
  </si>
  <si>
    <t>http://www.redatam.org/binhnd/RpWebEngine.exe/Portal?BASE=CPVHND2013NAC&amp;lang=ESP</t>
  </si>
  <si>
    <t>URL</t>
  </si>
  <si>
    <t>Census (INE)</t>
  </si>
  <si>
    <t>Auto-identificacion: Indigena; Afro-Hondureno; Negro; Mestizo; Blanco; Otro.</t>
  </si>
  <si>
    <t>Notes</t>
  </si>
  <si>
    <t>Total</t>
  </si>
  <si>
    <t>https://www.ine.gob.gt/sistema/uploads/2014/02/20/jZqeGe1H9WdUDngYXkWt3GIhUUQCukcg.pdf</t>
  </si>
  <si>
    <t>Grupo etnico (indigena; no indigena)</t>
  </si>
  <si>
    <t>Separate question on pertenencia etnica (Maya; Xinca; Garifuna; Ladina; otra)</t>
  </si>
  <si>
    <t>Other questions</t>
  </si>
  <si>
    <t>Data for mestizo is from "non-indigenous". Data for black is from "Garifuna."</t>
  </si>
  <si>
    <t>Other question</t>
  </si>
  <si>
    <t xml:space="preserve"> Separate question on indigenous categories (Maya-Chorti; Lenca;  Miskito; Nahua; Pech; Tolupan; Tawahka; Garifuna; Negra de Habla Inglesa; Other)</t>
  </si>
  <si>
    <t>Data for black is "Afro-Hondureno" and "Negro"</t>
  </si>
  <si>
    <t>http://www.digestyc.gob.sv/servers/redatam/htdocs/CPV2007S/index.html</t>
  </si>
  <si>
    <t>Es Usted? Blanco; Mestizo; Indigena;  Negro (de raza); Otro</t>
  </si>
  <si>
    <t>Como se autoidentifica: Indigena; Afro-Hondureno; Negro; Mestizo; Blanco; Otro; especifique</t>
  </si>
  <si>
    <t xml:space="preserve"> Separate question asked only to those who identified as indigenous, black or Afro-Honduran: a que pueblo pertenece? Maya-Chorti; Lenca;  Miskito; Nahua; Pech; Tolupan; Tawahka; Garifuna; Negra de Habla Inglesa; Otro-especifique</t>
  </si>
  <si>
    <t>Encuesta Intercensual (INEGI)</t>
  </si>
  <si>
    <t>http://internet.contenidos.inegi.org.mx/contenidos/productos//prod_serv/contenidos/espanol/bvinegi/productos/nueva_estruc/702825078966.pdf</t>
  </si>
  <si>
    <t>Por su cultura, historia o tradiciones se considera afromexicana o afrodescendiente?</t>
  </si>
  <si>
    <t>Se considera indigena?</t>
  </si>
  <si>
    <t>Residual category</t>
  </si>
  <si>
    <t>Data for residual is from "non-indigenous". Data for black is from "Garifuna."</t>
  </si>
  <si>
    <t>Separate question for language.</t>
  </si>
  <si>
    <t>Population of 3 years of age and older.</t>
  </si>
  <si>
    <t>http://www.eclac.cl/celade/noticias/paginas/5/45125/FDPopolo_2.pdf</t>
  </si>
  <si>
    <t>Census (INDE)</t>
  </si>
  <si>
    <t>Census (INEGI)</t>
  </si>
  <si>
    <t>Se considera perteneciente a un pueblo indigena?</t>
  </si>
  <si>
    <t>A cual de los siguientes pueblos indigenas pertenece?</t>
  </si>
  <si>
    <t>A cual de los siguientes pueblos indigenas  o etnias pertenece?</t>
  </si>
  <si>
    <t>Creoles and Mestizos de la Costa Caribe are counted as Afro-descendants. Garifuna and other categories are counted as indigenous.</t>
  </si>
  <si>
    <t>http://estadisticas.contraloria.gob.pa/inec/cgi-bin/RpWebEngine.exe/Portal?&amp;BASE=LP2010&amp;MAIN=WebServerMain_censos.inl</t>
  </si>
  <si>
    <t>Census (INIDE)</t>
  </si>
  <si>
    <t>Census (INEC)</t>
  </si>
  <si>
    <t>Se considera usted afrocolonial, afro-antillano, afropanameno, u otro afrodescendiente?</t>
  </si>
  <si>
    <t>Grupo indigena?</t>
  </si>
  <si>
    <t>Census (DGEEC)</t>
  </si>
  <si>
    <t>http://www.dgeec.gov.py/Publicaciones/Biblioteca/censo%20indigena%202012/Pueblos%20indigenas%20en%20el%20Paraguay%20%20Resultados%20preliminares%20-%20CNI%202012.pdf</t>
  </si>
  <si>
    <t>Afro-Paraguayan population is based on a survey of the DGEEC in 2006-07. See: http://www.ipsnews.net/2010/01/paraguay-afro-descendants-affirm-their-identity/</t>
  </si>
  <si>
    <t xml:space="preserve"> INEI, Estado de la Poblacion Peruana 2007, Table 3.12, p. 112</t>
  </si>
  <si>
    <t>Encuesta Nacional Continua (INEI)</t>
  </si>
  <si>
    <t>Autopercepcion etnica: Quechua; Aymara; De la Amazonia; Negro, Mulato, Zambo; Blanco; Mestizo; Otro. Population above 12.</t>
  </si>
  <si>
    <t>Indigenous category includes Aymara: Quechua; and de la Amazonia.</t>
  </si>
  <si>
    <t>Asian</t>
  </si>
  <si>
    <t>http://www.redatam.org/binury/RpWebEngine.exe/Portal?BASE=CPV2011&amp;lang=esp</t>
  </si>
  <si>
    <t xml:space="preserve">Ascendencia principal: Afro/Negra; Asiatica/Amarilla; Blanca; Indigena; Otra; Ninguna (no hay una principal); No Relevado; Ignorado   </t>
  </si>
  <si>
    <t>Usted, como se reconoce? Negro; Afrodescendiente; Moreno; Blanco; Otro</t>
  </si>
  <si>
    <t>http://www.redatam.ine.gob.ve/Censo2011/index.html</t>
  </si>
  <si>
    <t>Black, mulatto, pardo, moreno, or Afro-Latino</t>
  </si>
  <si>
    <t>Indigenous status is a separate question on the census. Most indigenous people appear to self-identify as moreno on the ethnicity/race question.</t>
  </si>
  <si>
    <t>http://200.51.91.245/argbin/RpWebEngine.exe/PortalAction?&amp;MODE=MAIN&amp;BASE=CPV2010A&amp;MAIN=WebServerMain.inl</t>
  </si>
  <si>
    <t>Census (INDEC)</t>
  </si>
  <si>
    <t>Usted es Afrodescendiente?</t>
  </si>
  <si>
    <t>Black, mulatto, pardo, moreno or Afro-Latino</t>
  </si>
  <si>
    <t>Indigenous or originaria</t>
  </si>
  <si>
    <t>Usted es indigena?</t>
  </si>
  <si>
    <t>http://datos.ine.gob.bo/binbol/RpWebEngine.exe/Portal?BASE=CPV2012COM&amp;lang=esp</t>
  </si>
  <si>
    <t>Residual category includes all people who do not identify as indigenous or Afro-descendiente.</t>
  </si>
  <si>
    <t>Pertenencia a naciones o pueblos indigenas originario campesino o Afro Boliviano</t>
  </si>
  <si>
    <t>Population 15 and above. Residual category includes all people who do not identify with some indigenous category or Afro-boliviano.</t>
  </si>
  <si>
    <t>Census</t>
  </si>
  <si>
    <t>http://www.ibge.gov.br/english/estatistica/populacao/censo2010/caracteristicas_da_populacao/tabelas_pdf/tab3.pdf</t>
  </si>
  <si>
    <t>Census (IBGE)</t>
  </si>
  <si>
    <t>Cor o raca: branca; preta; amarela; parda; indigena; sem declaracao.</t>
  </si>
  <si>
    <t>Preta and Pardo were both classified under Black: 14,517,961 Brazilians identify as Preto and 82,277,333 as Pardo in the 2010 census. Sem declaracao were listed under other.</t>
  </si>
  <si>
    <t>Preta and Pardo were both classified under Black. Preta represents 7.61% of the population and Pardo represents 43.13% in the 2010 Brazilian census. Sem declaracao were listed under other.</t>
  </si>
  <si>
    <t>Pertenece usted a alguno de los siguientes pueblos originarios o indigenas? Alacalufe; atacameno; aymara; colla; mapuche; quechua; rapanui; yamana; ninguno de los anteriores.</t>
  </si>
  <si>
    <t>http://www.ine.cl/canales/chile_estadistico/estadisticas_sociales_culturales/etnias/estadisticas_sobre_pueblos_indigenas_en_chile.php</t>
  </si>
  <si>
    <t>http://static.pulso.cl/20130402/1728724.pdf</t>
  </si>
  <si>
    <t>Se considera perteneciente a algun pueblo indigena (originaria)? A cual pertenece?</t>
  </si>
  <si>
    <t>Rom (Gypsies) are in the Other category.</t>
  </si>
  <si>
    <t>Census (DANE)</t>
  </si>
  <si>
    <t>http://www.dane.gov.co/files/censo2005/etnia/sys/visibilidad_estadistica_etnicos.pdf</t>
  </si>
  <si>
    <t>De acuerdo con su cultura, pueblo o rasgos fisicos, se reconoce como: indigena; Rom; Raizal del San Andres y Providencia; Palengquero de San Basilio; Negro/mulato/afrocolombiano o afrodescendiente; ninguno de los anteriores?</t>
  </si>
  <si>
    <t>http://www.inec.go.cr/bincri/RpWebEngine.exe/Portal?BASE=2011</t>
  </si>
  <si>
    <t>Auto-identificacion etnico-racial: negro o afrodescendiente; mulato; chino; blanco o mestizo; otro; ninguno; ignorado.</t>
  </si>
  <si>
    <t xml:space="preserve">Indigenous data are from a separate question. Black category includes data from Negro/afrodescendiente (1.1%) and mulato (6.9%); Residual category includes Ninguno (3.0%)  and Ignorado (2.3%). White category is data from "Blanco o mestizo;" Asian category is data from "Chino." </t>
  </si>
  <si>
    <t>Se considera indigena? Pueblo indigena a que pertenece?</t>
  </si>
  <si>
    <t>Indigenous data are from a separate question so they're may be some double counting. Black category includes data from Negro/afrodescendiente (45,228) and mulato (289,209); Residual category includes Ninguno (124,641)  and Ignorado (95140). White category is data from "Blanco o Mestizo;" Asian category is data from "Chino."</t>
  </si>
  <si>
    <t>http://redatam.inec.gob.ec/cgibin/RpWebEngine.exe/PortalAction?&amp;MODE=MAIN&amp;BASE=CPV2010&amp;MAIN=WebServerMain.inl</t>
  </si>
  <si>
    <t>Autoidentificacion segun su cultura y costumbres: indigena; afroecuatoriano o afrodescendiente; negro; mulato; montubio; mestizo; blanco; otro.</t>
  </si>
  <si>
    <t>Black includes Afroecuatoriano (4.25%), Negro (1.0%), and Mulato (1.94%). Mestizo includes Montubio (7.39%) and Mestizo (71.93%).</t>
  </si>
  <si>
    <t>Black includes Afroecuatoriano (615,262 people), Negro (145,398), and Mulato (280,899). Mestizo includes Montubio (1,070,728 people) and Mestizo (10,417,299).</t>
  </si>
  <si>
    <t>Separate question on nacionalidad o pueblo indigena que pertenece.</t>
  </si>
  <si>
    <t>Figure for black includes: negro (755,626 people) +afrodescendiente (181,144) + moreno (13,594,603) - Indigena (725,128). I subtracted indigenous from the total to avoid double-counting. Most indigenous people self-identify as Moreno.</t>
  </si>
  <si>
    <t>Figure for black includes: negro (2.87%) + afrodescendiente (0.69%) + moreno (51.64%)  - indigena (2.80%). I subtracted indigenous from the total to avoid doublecounting. Most indigenous self-identify as moreno.</t>
  </si>
  <si>
    <t>Residual category includes: ninguna; no relevado; and ignorado (0.83%).</t>
  </si>
  <si>
    <t>Residual category includes: ninguna; no relevado; and ignorado (27,435).</t>
  </si>
  <si>
    <t>The 2012 census was annulled. All data refers to population above 5 years of age. The data on the black population refer to a survey carried out by INE in Region de Arica y Panicota where most of the Afro-Chileno population lives. See: http://www.ine.cl/canales/chile_estadistico/estadisticas_sociales_culturales/etnias/pdf/informe_de_resultados_encuesta_de_caracterizacion_de_la_poblacion_afrodescendiente_de_la_region_de_arica_y_parinacota_2013.pdf</t>
  </si>
  <si>
    <t>http://www.cubagob.cu/otras_info/censo/tablas_html/ii_3.htm</t>
  </si>
  <si>
    <t>Black category includes negros (1,126,894 people) and mulatos o mestizos (2,778,923)</t>
  </si>
  <si>
    <t>http://www.one.cu/publicaciones/cepde/cpv2012/20140428informenacional/46_tabla_II_4.pdf</t>
  </si>
  <si>
    <t>Cual es su color de piel? Blanco; Negro; Mestizo o Mulato.</t>
  </si>
  <si>
    <t>Black category includes negros (1,034,044 people) and mulatos o mestizos (2,972,822)</t>
  </si>
  <si>
    <t>Black category includes negros (9.26%) and mulatos o mestizos (26.62%)</t>
  </si>
  <si>
    <t>Black category includes negros (10.1%) and mulatos o mestizos (24.9%)</t>
  </si>
  <si>
    <t>http://www.vanderbilt.edu/lapop/dr/AB2014_Dominican_Republic_Country_Report_English_V2_W_081815.pdf</t>
  </si>
  <si>
    <t>¿Usted se considera una persona: blanca; mestiza (india); negra; mulata; u otra?</t>
  </si>
  <si>
    <t>Black category includes people who identify as negro (15.8%), mulato (15.8%), and mestizo/indio (58.8%).</t>
  </si>
  <si>
    <t>LAPOP survey</t>
  </si>
  <si>
    <t>Please cite as: Madrid, Raul L. "Latin American Ethnicity Database." University of Texas at Austin. June 12, 2016. URL: https://raulmadrid.org/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</si>
</sst>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ourier New CE"/>
    </font>
    <font>
      <sz val="10"/>
      <name val="Arial"/>
    </font>
    <font>
      <u/>
      <sz val="11"/>
      <color theme="10"/>
      <name val="Calibri"/>
      <family val="2"/>
      <scheme val="minor"/>
    </font>
    <font>
      <sz val="9"/>
      <color theme="1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5">
    <xf numFmtId="0" fontId="0" fillId="0" borderId="0"/>
    <xf numFmtId="9" fontId="1" fillId="0" borderId="0" applyFont="0" applyFill="0" applyBorder="0" applyAlignment="0" applyProtection="0"/>
    <xf numFmtId="0" fontId="3" fillId="0" borderId="0"/>
    <xf numFmtId="0" fontId="4" fillId="0" borderId="0" applyNumberFormat="0" applyFill="0" applyBorder="0" applyAlignment="0" applyProtection="0"/>
    <xf numFmtId="0" fontId="6" fillId="0" borderId="0"/>
  </cellStyleXfs>
  <cellXfs count="31">
    <xf numFmtId="0" fontId="0" fillId="0" borderId="0" xfId="0"/>
    <xf numFmtId="10" fontId="0" fillId="0" borderId="0" xfId="1" applyNumberFormat="1" applyFont="1"/>
    <xf numFmtId="10" fontId="0" fillId="0" borderId="0" xfId="0" applyNumberFormat="1"/>
    <xf numFmtId="2" fontId="0" fillId="0" borderId="0" xfId="0" applyNumberFormat="1"/>
    <xf numFmtId="1" fontId="0" fillId="0" borderId="0" xfId="0" applyNumberFormat="1"/>
    <xf numFmtId="1" fontId="2" fillId="0" borderId="0" xfId="0" applyNumberFormat="1" applyFont="1"/>
    <xf numFmtId="0" fontId="4" fillId="0" borderId="0" xfId="3"/>
    <xf numFmtId="0" fontId="5" fillId="0" borderId="3" xfId="0" applyFont="1" applyBorder="1" applyAlignment="1">
      <alignment vertical="center"/>
    </xf>
    <xf numFmtId="10" fontId="5" fillId="0" borderId="2" xfId="0" applyNumberFormat="1" applyFont="1" applyBorder="1" applyAlignment="1">
      <alignment vertical="center" wrapText="1"/>
    </xf>
    <xf numFmtId="10" fontId="2" fillId="0" borderId="0" xfId="1" applyNumberFormat="1" applyFont="1"/>
    <xf numFmtId="10" fontId="2" fillId="0" borderId="0" xfId="0" applyNumberFormat="1" applyFont="1"/>
    <xf numFmtId="1" fontId="0" fillId="0" borderId="0" xfId="1" applyNumberFormat="1" applyFont="1"/>
    <xf numFmtId="10" fontId="7" fillId="0" borderId="0" xfId="0" applyNumberFormat="1" applyFont="1"/>
    <xf numFmtId="3" fontId="7" fillId="0" borderId="0" xfId="0" applyNumberFormat="1" applyFont="1"/>
    <xf numFmtId="0" fontId="0" fillId="0" borderId="0" xfId="0" applyFont="1"/>
    <xf numFmtId="3" fontId="0" fillId="0" borderId="0" xfId="0" applyNumberFormat="1" applyFont="1"/>
    <xf numFmtId="1" fontId="0" fillId="0" borderId="0" xfId="0" applyNumberFormat="1" applyFont="1"/>
    <xf numFmtId="3" fontId="8" fillId="0" borderId="0" xfId="0" applyNumberFormat="1" applyFont="1"/>
    <xf numFmtId="0" fontId="9" fillId="0" borderId="0" xfId="4" applyNumberFormat="1" applyFont="1" applyFill="1" applyBorder="1" applyAlignment="1" applyProtection="1">
      <alignment horizontal="right" vertical="top"/>
    </xf>
    <xf numFmtId="0" fontId="9" fillId="0" borderId="1" xfId="0" applyNumberFormat="1" applyFont="1" applyFill="1" applyBorder="1" applyAlignment="1" applyProtection="1">
      <alignment horizontal="right" vertical="top"/>
    </xf>
    <xf numFmtId="0" fontId="9" fillId="0" borderId="0" xfId="0" applyNumberFormat="1" applyFont="1" applyFill="1" applyBorder="1" applyAlignment="1" applyProtection="1">
      <alignment horizontal="right" vertical="top"/>
    </xf>
    <xf numFmtId="0" fontId="9" fillId="2" borderId="1" xfId="0" applyNumberFormat="1" applyFont="1" applyFill="1" applyBorder="1" applyAlignment="1" applyProtection="1">
      <alignment horizontal="right" vertical="top"/>
    </xf>
    <xf numFmtId="1" fontId="7" fillId="0" borderId="0" xfId="0" applyNumberFormat="1" applyFont="1"/>
    <xf numFmtId="3" fontId="9" fillId="0" borderId="1" xfId="0" applyNumberFormat="1" applyFont="1" applyFill="1" applyBorder="1" applyAlignment="1" applyProtection="1">
      <alignment horizontal="right" vertical="top"/>
    </xf>
    <xf numFmtId="3" fontId="9" fillId="0" borderId="0" xfId="0" applyNumberFormat="1" applyFont="1" applyFill="1" applyBorder="1" applyAlignment="1" applyProtection="1">
      <alignment horizontal="right" vertical="top"/>
    </xf>
    <xf numFmtId="0" fontId="9" fillId="2" borderId="0" xfId="0" applyNumberFormat="1" applyFont="1" applyFill="1" applyBorder="1" applyAlignment="1" applyProtection="1">
      <alignment horizontal="right" vertical="top"/>
    </xf>
    <xf numFmtId="0" fontId="9" fillId="2" borderId="1" xfId="2" applyNumberFormat="1" applyFont="1" applyFill="1" applyBorder="1" applyAlignment="1" applyProtection="1">
      <alignment horizontal="right" vertical="top"/>
    </xf>
    <xf numFmtId="3" fontId="0" fillId="0" borderId="0" xfId="0" applyNumberFormat="1" applyFont="1" applyAlignment="1">
      <alignment vertical="center" wrapText="1"/>
    </xf>
    <xf numFmtId="0" fontId="0" fillId="0" borderId="0" xfId="0" applyFont="1" applyAlignment="1">
      <alignment vertical="center" wrapText="1"/>
    </xf>
    <xf numFmtId="3" fontId="0" fillId="0" borderId="2" xfId="0" applyNumberFormat="1" applyFont="1" applyBorder="1" applyAlignment="1">
      <alignment vertical="center" wrapText="1"/>
    </xf>
    <xf numFmtId="0" fontId="0" fillId="0" borderId="3" xfId="0" applyFont="1" applyBorder="1" applyAlignment="1">
      <alignment vertical="center" wrapText="1"/>
    </xf>
  </cellXfs>
  <cellStyles count="5">
    <cellStyle name="Hyperlink" xfId="3" builtinId="8"/>
    <cellStyle name="Normal" xfId="0" builtinId="0"/>
    <cellStyle name="Normal 2" xfId="2"/>
    <cellStyle name="Normal 3" xfId="4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redatam.org/binury/RpWebEngine.exe/Portal?BASE=CPV2011&amp;lang=esp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estadisticas.contraloria.gob.pa/inec/cgi-bin/RpWebEngine.exe/Portal?&amp;BASE=LP2010&amp;MAIN=WebServerMain_censos.inl" TargetMode="External"/><Relationship Id="rId1" Type="http://schemas.openxmlformats.org/officeDocument/2006/relationships/hyperlink" Target="http://www.redatam.org/binury/RpWebEngine.exe/Portal?BASE=CPV2011&amp;lang=es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6"/>
  <sheetViews>
    <sheetView tabSelected="1" topLeftCell="A2" workbookViewId="0">
      <selection activeCell="K26" sqref="K26"/>
    </sheetView>
  </sheetViews>
  <sheetFormatPr defaultRowHeight="15"/>
  <cols>
    <col min="6" max="6" width="10.7109375" bestFit="1" customWidth="1"/>
  </cols>
  <sheetData>
    <row r="1" spans="1:14">
      <c r="B1" s="3" t="s">
        <v>12</v>
      </c>
      <c r="C1" t="s">
        <v>0</v>
      </c>
      <c r="D1" t="s">
        <v>76</v>
      </c>
      <c r="E1" t="s">
        <v>1</v>
      </c>
      <c r="F1" t="s">
        <v>2</v>
      </c>
      <c r="G1" t="s">
        <v>71</v>
      </c>
      <c r="H1" t="s">
        <v>3</v>
      </c>
      <c r="I1" t="s">
        <v>48</v>
      </c>
      <c r="J1" t="s">
        <v>13</v>
      </c>
      <c r="K1" t="s">
        <v>27</v>
      </c>
      <c r="L1" t="s">
        <v>14</v>
      </c>
      <c r="M1" t="s">
        <v>35</v>
      </c>
      <c r="N1" t="s">
        <v>30</v>
      </c>
    </row>
    <row r="2" spans="1:14">
      <c r="A2" t="s">
        <v>4</v>
      </c>
      <c r="B2" s="4">
        <v>2010</v>
      </c>
      <c r="C2" s="10">
        <v>2.41E-2</v>
      </c>
      <c r="D2" s="9">
        <v>3.8E-3</v>
      </c>
      <c r="E2" s="2"/>
      <c r="F2" s="2"/>
      <c r="G2" s="2"/>
      <c r="H2" s="2"/>
      <c r="I2" s="2">
        <f>1-C2-D2</f>
        <v>0.97209999999999996</v>
      </c>
      <c r="J2" t="s">
        <v>79</v>
      </c>
      <c r="K2" t="s">
        <v>78</v>
      </c>
      <c r="L2" t="s">
        <v>83</v>
      </c>
      <c r="M2" t="s">
        <v>80</v>
      </c>
      <c r="N2" t="s">
        <v>85</v>
      </c>
    </row>
    <row r="3" spans="1:14">
      <c r="A3" t="s">
        <v>5</v>
      </c>
      <c r="B3" s="4">
        <v>2012</v>
      </c>
      <c r="C3" s="1">
        <v>0.41517960098037188</v>
      </c>
      <c r="D3" s="1">
        <v>2.3191186832097793E-3</v>
      </c>
      <c r="E3" s="1"/>
      <c r="F3" s="1"/>
      <c r="G3" s="1"/>
      <c r="H3" s="1"/>
      <c r="I3" s="1">
        <f>1-C3-D3</f>
        <v>0.58250128033641835</v>
      </c>
      <c r="J3" t="s">
        <v>28</v>
      </c>
      <c r="K3" t="s">
        <v>84</v>
      </c>
      <c r="L3" t="s">
        <v>86</v>
      </c>
      <c r="N3" t="s">
        <v>87</v>
      </c>
    </row>
    <row r="4" spans="1:14">
      <c r="A4" t="s">
        <v>6</v>
      </c>
      <c r="B4" s="4">
        <v>2010</v>
      </c>
      <c r="C4" s="1">
        <v>4.2880111864908492E-3</v>
      </c>
      <c r="D4" s="1">
        <v>0.50743041368823605</v>
      </c>
      <c r="E4" s="1"/>
      <c r="F4" s="1">
        <v>0.47732046143456952</v>
      </c>
      <c r="G4" s="1">
        <v>1.0926472541995958E-2</v>
      </c>
      <c r="H4" s="1">
        <v>3.4641148707620676E-5</v>
      </c>
      <c r="I4" s="2"/>
      <c r="J4" t="s">
        <v>90</v>
      </c>
      <c r="K4" t="s">
        <v>89</v>
      </c>
      <c r="L4" t="s">
        <v>91</v>
      </c>
      <c r="N4" t="s">
        <v>93</v>
      </c>
    </row>
    <row r="5" spans="1:14">
      <c r="A5" t="s">
        <v>7</v>
      </c>
      <c r="B5" s="4">
        <v>2002</v>
      </c>
      <c r="C5" s="1">
        <v>4.5999999999999999E-2</v>
      </c>
      <c r="D5" s="1"/>
      <c r="E5" s="1"/>
      <c r="F5" s="1"/>
      <c r="G5" s="1"/>
      <c r="H5" s="1"/>
      <c r="I5" s="2"/>
      <c r="J5" t="s">
        <v>28</v>
      </c>
      <c r="K5" t="s">
        <v>95</v>
      </c>
      <c r="L5" t="s">
        <v>94</v>
      </c>
    </row>
    <row r="6" spans="1:14">
      <c r="A6" t="s">
        <v>7</v>
      </c>
      <c r="B6" s="4">
        <v>2012</v>
      </c>
      <c r="C6" s="2">
        <v>0.1111</v>
      </c>
      <c r="D6" s="2">
        <v>5.4529999999999997E-4</v>
      </c>
      <c r="E6" s="2"/>
      <c r="F6" s="2"/>
      <c r="G6" s="2"/>
      <c r="H6" s="2"/>
      <c r="I6" s="2"/>
      <c r="J6" t="s">
        <v>28</v>
      </c>
      <c r="K6" t="s">
        <v>96</v>
      </c>
      <c r="L6" t="s">
        <v>97</v>
      </c>
      <c r="N6" t="s">
        <v>116</v>
      </c>
    </row>
    <row r="7" spans="1:14">
      <c r="A7" t="s">
        <v>9</v>
      </c>
      <c r="B7" s="4">
        <v>2005</v>
      </c>
      <c r="C7" s="2">
        <v>3.4300000000000004E-2</v>
      </c>
      <c r="D7" s="2">
        <v>0.10619999999999999</v>
      </c>
      <c r="E7" s="2"/>
      <c r="F7" s="2"/>
      <c r="G7" s="2"/>
      <c r="H7" s="2">
        <v>1E-4</v>
      </c>
      <c r="I7" s="2">
        <v>0.85939999999999994</v>
      </c>
      <c r="J7" t="s">
        <v>99</v>
      </c>
      <c r="K7" t="s">
        <v>100</v>
      </c>
      <c r="L7" t="s">
        <v>101</v>
      </c>
      <c r="N7" t="s">
        <v>98</v>
      </c>
    </row>
    <row r="8" spans="1:14">
      <c r="A8" t="s">
        <v>8</v>
      </c>
      <c r="B8" s="4">
        <v>2011</v>
      </c>
      <c r="C8" s="9">
        <v>2.4E-2</v>
      </c>
      <c r="D8" s="2">
        <v>0.08</v>
      </c>
      <c r="E8" s="2"/>
      <c r="F8" s="2">
        <v>0.85699999999999998</v>
      </c>
      <c r="G8" s="2">
        <v>2E-3</v>
      </c>
      <c r="H8" s="2">
        <v>8.9999999999999993E-3</v>
      </c>
      <c r="I8" s="2">
        <v>5.2999999999999999E-2</v>
      </c>
      <c r="J8" t="s">
        <v>61</v>
      </c>
      <c r="K8" t="s">
        <v>102</v>
      </c>
      <c r="L8" t="s">
        <v>103</v>
      </c>
      <c r="M8" t="s">
        <v>105</v>
      </c>
      <c r="N8" t="s">
        <v>104</v>
      </c>
    </row>
    <row r="9" spans="1:14">
      <c r="A9" t="s">
        <v>10</v>
      </c>
      <c r="B9">
        <v>2002</v>
      </c>
      <c r="D9" s="12">
        <v>0.35</v>
      </c>
      <c r="E9" s="12"/>
      <c r="F9" s="12">
        <v>0.65</v>
      </c>
      <c r="J9" t="s">
        <v>88</v>
      </c>
      <c r="K9" t="s">
        <v>117</v>
      </c>
      <c r="L9" t="s">
        <v>120</v>
      </c>
      <c r="N9" t="s">
        <v>123</v>
      </c>
    </row>
    <row r="10" spans="1:14">
      <c r="A10" t="s">
        <v>10</v>
      </c>
      <c r="B10">
        <v>2012</v>
      </c>
      <c r="D10" s="12">
        <v>0.35880000000000001</v>
      </c>
      <c r="E10" s="13"/>
      <c r="F10" s="12">
        <v>0.64119999999999999</v>
      </c>
      <c r="J10" t="s">
        <v>88</v>
      </c>
      <c r="K10" t="s">
        <v>119</v>
      </c>
      <c r="L10" t="s">
        <v>120</v>
      </c>
      <c r="N10" t="s">
        <v>122</v>
      </c>
    </row>
    <row r="11" spans="1:14">
      <c r="A11" t="s">
        <v>11</v>
      </c>
      <c r="B11" s="4">
        <v>2014</v>
      </c>
      <c r="C11" s="2"/>
      <c r="D11" s="2">
        <v>0.86199999999999999</v>
      </c>
      <c r="E11" s="2"/>
      <c r="F11" s="2">
        <v>0.13500000000000001</v>
      </c>
      <c r="G11" s="2"/>
      <c r="H11" s="2">
        <v>3.0000000000000001E-3</v>
      </c>
      <c r="I11" s="2"/>
      <c r="J11" t="s">
        <v>127</v>
      </c>
      <c r="K11" t="s">
        <v>124</v>
      </c>
      <c r="L11" t="s">
        <v>125</v>
      </c>
      <c r="N11" t="s">
        <v>126</v>
      </c>
    </row>
    <row r="12" spans="1:14">
      <c r="A12" t="s">
        <v>15</v>
      </c>
      <c r="B12" s="4">
        <v>2010</v>
      </c>
      <c r="C12" s="2">
        <v>7.0300000000000001E-2</v>
      </c>
      <c r="D12" s="2">
        <v>7.1900000000000006E-2</v>
      </c>
      <c r="E12" s="2">
        <v>0.79320000000000002</v>
      </c>
      <c r="F12" s="2">
        <v>6.0900000000000003E-2</v>
      </c>
      <c r="G12" s="2"/>
      <c r="H12" s="2">
        <v>3.7000000000000002E-3</v>
      </c>
      <c r="I12" s="2"/>
      <c r="J12" t="s">
        <v>61</v>
      </c>
      <c r="K12" t="s">
        <v>107</v>
      </c>
      <c r="L12" t="s">
        <v>108</v>
      </c>
      <c r="M12" t="s">
        <v>111</v>
      </c>
      <c r="N12" t="s">
        <v>109</v>
      </c>
    </row>
    <row r="13" spans="1:14">
      <c r="A13" t="s">
        <v>18</v>
      </c>
      <c r="B13" s="4">
        <v>2007</v>
      </c>
      <c r="C13" s="1">
        <v>2.3171549724039205E-3</v>
      </c>
      <c r="D13" s="2">
        <v>1.2954132343844908E-3</v>
      </c>
      <c r="E13" s="2">
        <v>0.86335522995456393</v>
      </c>
      <c r="F13" s="1">
        <v>0.12738293971584472</v>
      </c>
      <c r="G13" s="1"/>
      <c r="H13" s="2">
        <v>5.6492621228029461E-3</v>
      </c>
      <c r="I13" s="2"/>
      <c r="J13" t="s">
        <v>28</v>
      </c>
      <c r="K13" t="s">
        <v>40</v>
      </c>
      <c r="L13" t="s">
        <v>41</v>
      </c>
    </row>
    <row r="14" spans="1:14">
      <c r="A14" t="s">
        <v>16</v>
      </c>
      <c r="B14" s="4">
        <v>2002</v>
      </c>
      <c r="C14" s="1">
        <v>0.41028384661084494</v>
      </c>
      <c r="D14" s="2">
        <v>4.4851046471023552E-4</v>
      </c>
      <c r="F14" s="2"/>
      <c r="G14" s="2"/>
      <c r="H14" s="2"/>
      <c r="I14" s="1">
        <v>0.58971615338915506</v>
      </c>
      <c r="J14" t="s">
        <v>28</v>
      </c>
      <c r="K14" t="s">
        <v>32</v>
      </c>
      <c r="L14" t="s">
        <v>33</v>
      </c>
      <c r="M14" t="s">
        <v>34</v>
      </c>
      <c r="N14" t="s">
        <v>49</v>
      </c>
    </row>
    <row r="15" spans="1:14">
      <c r="A15" t="s">
        <v>17</v>
      </c>
      <c r="B15" s="4">
        <v>2013</v>
      </c>
      <c r="C15" s="1">
        <v>7.2475987114769908E-2</v>
      </c>
      <c r="D15" s="2">
        <v>1.3899999999999999E-2</v>
      </c>
      <c r="E15" s="2">
        <v>0.8293183904035889</v>
      </c>
      <c r="F15" s="2">
        <v>7.8715682308676385E-2</v>
      </c>
      <c r="G15" s="2"/>
      <c r="H15" s="2">
        <v>5.5451914557855704E-3</v>
      </c>
      <c r="I15" s="2"/>
      <c r="J15" t="s">
        <v>28</v>
      </c>
      <c r="K15" t="s">
        <v>26</v>
      </c>
      <c r="L15" t="s">
        <v>42</v>
      </c>
      <c r="M15" t="s">
        <v>43</v>
      </c>
      <c r="N15" t="s">
        <v>39</v>
      </c>
    </row>
    <row r="16" spans="1:14">
      <c r="A16" t="s">
        <v>19</v>
      </c>
      <c r="B16" s="4">
        <v>2010</v>
      </c>
      <c r="C16" s="1">
        <v>0.14899999999999999</v>
      </c>
      <c r="D16" s="2"/>
      <c r="E16" s="2"/>
      <c r="F16" s="2"/>
      <c r="G16" s="2"/>
      <c r="H16" s="2"/>
      <c r="I16" s="2">
        <v>0.85099999999999998</v>
      </c>
      <c r="J16" t="s">
        <v>54</v>
      </c>
      <c r="L16" t="s">
        <v>47</v>
      </c>
      <c r="M16" t="s">
        <v>50</v>
      </c>
      <c r="N16" t="s">
        <v>51</v>
      </c>
    </row>
    <row r="17" spans="1:14">
      <c r="A17" t="s">
        <v>19</v>
      </c>
      <c r="B17" s="4">
        <v>2015</v>
      </c>
      <c r="C17" s="2">
        <v>0.215</v>
      </c>
      <c r="D17" s="2">
        <v>1.2E-2</v>
      </c>
      <c r="E17" s="2"/>
      <c r="F17" s="2"/>
      <c r="G17" s="2"/>
      <c r="H17" s="2"/>
      <c r="I17" s="2">
        <v>0.77300000000000002</v>
      </c>
      <c r="J17" t="s">
        <v>44</v>
      </c>
      <c r="K17" t="s">
        <v>45</v>
      </c>
      <c r="L17" t="s">
        <v>47</v>
      </c>
      <c r="M17" t="s">
        <v>46</v>
      </c>
    </row>
    <row r="18" spans="1:14">
      <c r="A18" t="s">
        <v>20</v>
      </c>
      <c r="B18" s="4">
        <v>2005</v>
      </c>
      <c r="C18" s="2">
        <v>5.7000000000000002E-2</v>
      </c>
      <c r="D18" s="2">
        <v>2.5999999999999999E-2</v>
      </c>
      <c r="E18" s="2"/>
      <c r="F18" s="2"/>
      <c r="G18" s="2"/>
      <c r="H18" s="2"/>
      <c r="I18" s="2">
        <v>0.91700000000000004</v>
      </c>
      <c r="J18" t="s">
        <v>60</v>
      </c>
      <c r="K18" t="s">
        <v>52</v>
      </c>
      <c r="L18" t="s">
        <v>55</v>
      </c>
      <c r="M18" t="s">
        <v>57</v>
      </c>
      <c r="N18" t="s">
        <v>58</v>
      </c>
    </row>
    <row r="19" spans="1:14">
      <c r="A19" t="s">
        <v>21</v>
      </c>
      <c r="B19" s="4">
        <v>2010</v>
      </c>
      <c r="C19" s="2">
        <v>0.1208</v>
      </c>
      <c r="D19" s="2">
        <v>8.8200000000000001E-2</v>
      </c>
      <c r="E19" s="2"/>
      <c r="F19" s="2"/>
      <c r="G19" s="2"/>
      <c r="H19" s="2"/>
      <c r="I19" s="2">
        <v>0.79100000000000004</v>
      </c>
      <c r="J19" t="s">
        <v>61</v>
      </c>
      <c r="K19" t="s">
        <v>59</v>
      </c>
      <c r="L19" t="s">
        <v>63</v>
      </c>
      <c r="M19" t="s">
        <v>62</v>
      </c>
    </row>
    <row r="20" spans="1:14">
      <c r="A20" t="s">
        <v>22</v>
      </c>
      <c r="B20" s="4">
        <v>2012</v>
      </c>
      <c r="C20" s="2">
        <v>1.6912064547832915E-2</v>
      </c>
      <c r="D20" s="2">
        <v>1.2999999999999999E-3</v>
      </c>
      <c r="E20" s="2"/>
      <c r="F20" s="2"/>
      <c r="G20" s="2"/>
      <c r="H20" s="2"/>
      <c r="I20" s="2">
        <f>1-C20</f>
        <v>0.98308793545216711</v>
      </c>
      <c r="J20" t="s">
        <v>64</v>
      </c>
      <c r="K20" t="s">
        <v>65</v>
      </c>
    </row>
    <row r="21" spans="1:14">
      <c r="A21" t="s">
        <v>23</v>
      </c>
      <c r="B21" s="4">
        <v>2006</v>
      </c>
      <c r="C21" s="2">
        <v>0.26900000000000002</v>
      </c>
      <c r="D21" s="2">
        <v>1.4999999999999999E-2</v>
      </c>
      <c r="E21" s="2">
        <v>0.57599999999999996</v>
      </c>
      <c r="F21" s="2">
        <v>4.8000000000000001E-2</v>
      </c>
      <c r="G21" s="2"/>
      <c r="H21" s="2">
        <v>9.0999999999999998E-2</v>
      </c>
      <c r="I21" s="2"/>
      <c r="J21" t="s">
        <v>68</v>
      </c>
      <c r="K21" t="s">
        <v>67</v>
      </c>
      <c r="L21" t="s">
        <v>69</v>
      </c>
      <c r="N21" t="s">
        <v>70</v>
      </c>
    </row>
    <row r="22" spans="1:14" ht="15.75" thickBot="1">
      <c r="A22" t="s">
        <v>24</v>
      </c>
      <c r="B22" s="4">
        <v>2011</v>
      </c>
      <c r="C22" s="2">
        <v>2.3300000000000001E-2</v>
      </c>
      <c r="D22" s="2">
        <v>4.5600000000000002E-2</v>
      </c>
      <c r="E22" s="2"/>
      <c r="F22" s="2">
        <v>0.86770000000000003</v>
      </c>
      <c r="G22" s="2">
        <v>2.2000000000000001E-3</v>
      </c>
      <c r="H22" s="2">
        <v>1.4E-3</v>
      </c>
      <c r="I22" s="2">
        <v>5.9700000000000003E-2</v>
      </c>
      <c r="J22" t="s">
        <v>28</v>
      </c>
      <c r="K22" s="6" t="s">
        <v>72</v>
      </c>
      <c r="L22" t="s">
        <v>73</v>
      </c>
      <c r="N22" t="s">
        <v>114</v>
      </c>
    </row>
    <row r="23" spans="1:14" ht="15.75" thickBot="1">
      <c r="A23" t="s">
        <v>25</v>
      </c>
      <c r="B23" s="4">
        <v>2011</v>
      </c>
      <c r="C23" s="2">
        <v>2.8000000000000001E-2</v>
      </c>
      <c r="D23" s="2">
        <v>0.52400000000000002</v>
      </c>
      <c r="E23" s="2"/>
      <c r="F23" s="2">
        <v>0.4365</v>
      </c>
      <c r="G23" s="2"/>
      <c r="H23" s="8">
        <v>1.15E-2</v>
      </c>
      <c r="I23" s="7"/>
      <c r="J23" t="s">
        <v>28</v>
      </c>
      <c r="K23" t="s">
        <v>75</v>
      </c>
      <c r="L23" t="s">
        <v>74</v>
      </c>
      <c r="N23" t="s">
        <v>113</v>
      </c>
    </row>
    <row r="26" spans="1:14">
      <c r="A26" t="s">
        <v>128</v>
      </c>
    </row>
  </sheetData>
  <hyperlinks>
    <hyperlink ref="K22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"/>
  <sheetViews>
    <sheetView workbookViewId="0">
      <selection activeCell="I26" sqref="I26"/>
    </sheetView>
  </sheetViews>
  <sheetFormatPr defaultRowHeight="15"/>
  <cols>
    <col min="3" max="3" width="11.28515625" bestFit="1" customWidth="1"/>
    <col min="4" max="5" width="10.28515625" bestFit="1" customWidth="1"/>
    <col min="6" max="6" width="11.28515625" bestFit="1" customWidth="1"/>
    <col min="7" max="8" width="9.28515625" bestFit="1" customWidth="1"/>
    <col min="9" max="10" width="11.7109375" bestFit="1" customWidth="1"/>
  </cols>
  <sheetData>
    <row r="1" spans="1:15">
      <c r="B1" t="s">
        <v>12</v>
      </c>
      <c r="C1" t="s">
        <v>82</v>
      </c>
      <c r="D1" t="s">
        <v>81</v>
      </c>
      <c r="E1" t="s">
        <v>1</v>
      </c>
      <c r="F1" t="s">
        <v>2</v>
      </c>
      <c r="G1" t="s">
        <v>71</v>
      </c>
      <c r="H1" t="s">
        <v>3</v>
      </c>
      <c r="I1" t="s">
        <v>48</v>
      </c>
      <c r="J1" t="s">
        <v>31</v>
      </c>
      <c r="K1" t="s">
        <v>13</v>
      </c>
      <c r="L1" t="s">
        <v>27</v>
      </c>
      <c r="M1" t="s">
        <v>14</v>
      </c>
      <c r="N1" t="s">
        <v>37</v>
      </c>
      <c r="O1" t="s">
        <v>30</v>
      </c>
    </row>
    <row r="2" spans="1:15">
      <c r="A2" t="s">
        <v>4</v>
      </c>
      <c r="B2">
        <v>2010</v>
      </c>
      <c r="C2" s="17">
        <v>955032</v>
      </c>
      <c r="D2" s="17">
        <v>149493</v>
      </c>
      <c r="E2" s="14"/>
      <c r="F2" s="14"/>
      <c r="G2" s="14"/>
      <c r="H2" s="14"/>
      <c r="I2" s="15">
        <f>J2-C2-D2</f>
        <v>38566606</v>
      </c>
      <c r="J2" s="17">
        <v>39671131</v>
      </c>
      <c r="K2" t="s">
        <v>79</v>
      </c>
      <c r="L2" t="s">
        <v>78</v>
      </c>
      <c r="M2" t="s">
        <v>83</v>
      </c>
      <c r="N2" t="s">
        <v>80</v>
      </c>
    </row>
    <row r="3" spans="1:15">
      <c r="A3" t="s">
        <v>5</v>
      </c>
      <c r="B3">
        <v>2012</v>
      </c>
      <c r="C3" s="14">
        <f t="shared" ref="C3" si="0">D3-B3</f>
        <v>21318</v>
      </c>
      <c r="D3" s="14">
        <v>23330</v>
      </c>
      <c r="E3" s="14"/>
      <c r="F3" s="14"/>
      <c r="G3" s="14"/>
      <c r="H3" s="14"/>
      <c r="I3" s="18">
        <v>5859879</v>
      </c>
      <c r="J3" s="14">
        <v>10059856</v>
      </c>
      <c r="K3" t="s">
        <v>28</v>
      </c>
      <c r="L3" t="s">
        <v>84</v>
      </c>
      <c r="M3" t="s">
        <v>86</v>
      </c>
      <c r="O3" t="s">
        <v>87</v>
      </c>
    </row>
    <row r="4" spans="1:15">
      <c r="A4" t="s">
        <v>6</v>
      </c>
      <c r="B4">
        <v>2010</v>
      </c>
      <c r="C4" s="15">
        <v>817963</v>
      </c>
      <c r="D4" s="14">
        <v>96795294</v>
      </c>
      <c r="E4" s="14">
        <v>82277333</v>
      </c>
      <c r="F4" s="15">
        <v>91051646</v>
      </c>
      <c r="G4" s="15">
        <v>2084288</v>
      </c>
      <c r="H4" s="15">
        <v>6608</v>
      </c>
      <c r="I4" s="14"/>
      <c r="J4" s="15">
        <v>190755799</v>
      </c>
      <c r="K4" t="s">
        <v>88</v>
      </c>
      <c r="L4" t="s">
        <v>89</v>
      </c>
      <c r="M4" t="s">
        <v>91</v>
      </c>
      <c r="O4" t="s">
        <v>92</v>
      </c>
    </row>
    <row r="5" spans="1:15">
      <c r="A5" t="s">
        <v>7</v>
      </c>
      <c r="B5">
        <v>2002</v>
      </c>
      <c r="C5" s="11">
        <v>692192</v>
      </c>
      <c r="D5" s="11"/>
      <c r="E5" s="11"/>
      <c r="F5" s="11"/>
      <c r="G5" s="11"/>
      <c r="H5" s="11"/>
      <c r="I5" s="11">
        <v>14424243</v>
      </c>
      <c r="J5" s="16">
        <v>15116435</v>
      </c>
      <c r="K5" t="s">
        <v>28</v>
      </c>
      <c r="L5" t="s">
        <v>95</v>
      </c>
      <c r="M5" t="s">
        <v>94</v>
      </c>
    </row>
    <row r="6" spans="1:15">
      <c r="A6" t="s">
        <v>7</v>
      </c>
      <c r="B6">
        <v>2012</v>
      </c>
      <c r="C6" s="14">
        <v>1714677</v>
      </c>
      <c r="D6" s="15">
        <v>8415</v>
      </c>
      <c r="E6" s="14"/>
      <c r="F6" s="14"/>
      <c r="G6" s="14"/>
      <c r="H6" s="14"/>
      <c r="I6" s="14">
        <f>J6-C6</f>
        <v>13715052</v>
      </c>
      <c r="J6" s="14">
        <v>15429729</v>
      </c>
      <c r="K6" t="s">
        <v>28</v>
      </c>
      <c r="L6" t="s">
        <v>96</v>
      </c>
      <c r="M6" t="s">
        <v>97</v>
      </c>
      <c r="O6" t="s">
        <v>116</v>
      </c>
    </row>
    <row r="7" spans="1:15">
      <c r="A7" t="s">
        <v>9</v>
      </c>
      <c r="B7">
        <v>2005</v>
      </c>
      <c r="C7" s="14">
        <v>1392623</v>
      </c>
      <c r="D7" s="14">
        <v>4311757</v>
      </c>
      <c r="E7" s="14"/>
      <c r="F7" s="14"/>
      <c r="G7" s="14"/>
      <c r="H7" s="14">
        <v>4858</v>
      </c>
      <c r="I7" s="14"/>
      <c r="J7" s="14">
        <v>41468384</v>
      </c>
      <c r="K7" t="s">
        <v>99</v>
      </c>
      <c r="L7" t="s">
        <v>100</v>
      </c>
      <c r="M7" t="s">
        <v>101</v>
      </c>
      <c r="O7" t="s">
        <v>98</v>
      </c>
    </row>
    <row r="8" spans="1:15">
      <c r="A8" t="s">
        <v>8</v>
      </c>
      <c r="B8">
        <v>2011</v>
      </c>
      <c r="C8" s="19">
        <v>104143</v>
      </c>
      <c r="D8" s="14">
        <v>334437</v>
      </c>
      <c r="E8" s="14"/>
      <c r="F8" s="19">
        <v>3597847</v>
      </c>
      <c r="G8" s="19">
        <v>9170</v>
      </c>
      <c r="H8" s="19">
        <v>36334</v>
      </c>
      <c r="I8" s="20">
        <v>219781</v>
      </c>
      <c r="J8" s="21">
        <v>4197569</v>
      </c>
      <c r="K8" t="s">
        <v>61</v>
      </c>
      <c r="L8" t="s">
        <v>102</v>
      </c>
      <c r="M8" t="s">
        <v>103</v>
      </c>
      <c r="N8" t="s">
        <v>105</v>
      </c>
      <c r="O8" t="s">
        <v>106</v>
      </c>
    </row>
    <row r="9" spans="1:15">
      <c r="A9" t="s">
        <v>10</v>
      </c>
      <c r="B9">
        <v>2002</v>
      </c>
      <c r="C9" s="14"/>
      <c r="D9" s="13">
        <v>3905817</v>
      </c>
      <c r="E9" s="13"/>
      <c r="F9" s="13">
        <v>7271926</v>
      </c>
      <c r="G9" s="14"/>
      <c r="H9" s="14"/>
      <c r="I9" s="14"/>
      <c r="J9" s="13">
        <v>11177743</v>
      </c>
      <c r="K9" t="s">
        <v>88</v>
      </c>
      <c r="L9" t="s">
        <v>117</v>
      </c>
      <c r="M9" t="s">
        <v>120</v>
      </c>
      <c r="O9" t="s">
        <v>118</v>
      </c>
    </row>
    <row r="10" spans="1:15">
      <c r="A10" t="s">
        <v>10</v>
      </c>
      <c r="B10">
        <v>2012</v>
      </c>
      <c r="C10" s="14"/>
      <c r="D10" s="13">
        <v>4006926</v>
      </c>
      <c r="E10" s="13"/>
      <c r="F10" s="13">
        <v>7160399</v>
      </c>
      <c r="G10" s="14"/>
      <c r="H10" s="14"/>
      <c r="I10" s="14"/>
      <c r="J10" s="13">
        <v>11167325</v>
      </c>
      <c r="K10" t="s">
        <v>88</v>
      </c>
      <c r="L10" t="s">
        <v>119</v>
      </c>
      <c r="M10" t="s">
        <v>120</v>
      </c>
      <c r="O10" t="s">
        <v>121</v>
      </c>
    </row>
    <row r="11" spans="1:15">
      <c r="A11" t="s">
        <v>11</v>
      </c>
      <c r="B11">
        <v>2014</v>
      </c>
      <c r="C11" s="14"/>
      <c r="D11" s="14"/>
      <c r="E11" s="14"/>
      <c r="F11" s="14"/>
      <c r="G11" s="14"/>
      <c r="H11" s="14"/>
      <c r="I11" s="14"/>
      <c r="J11" s="14"/>
    </row>
    <row r="12" spans="1:15">
      <c r="A12" t="s">
        <v>15</v>
      </c>
      <c r="B12">
        <v>2010</v>
      </c>
      <c r="C12" s="22">
        <v>1018176</v>
      </c>
      <c r="D12" s="14">
        <v>1041559</v>
      </c>
      <c r="E12" s="14">
        <v>11488027</v>
      </c>
      <c r="F12" s="22">
        <v>882383</v>
      </c>
      <c r="G12" s="14"/>
      <c r="H12" s="22">
        <v>53354</v>
      </c>
      <c r="I12" s="14"/>
      <c r="J12" s="22">
        <v>14483499</v>
      </c>
      <c r="K12" t="s">
        <v>61</v>
      </c>
      <c r="L12" t="s">
        <v>107</v>
      </c>
      <c r="M12" t="s">
        <v>108</v>
      </c>
      <c r="N12" t="s">
        <v>111</v>
      </c>
      <c r="O12" t="s">
        <v>110</v>
      </c>
    </row>
    <row r="13" spans="1:15">
      <c r="A13" t="s">
        <v>18</v>
      </c>
      <c r="B13" s="5">
        <v>2007</v>
      </c>
      <c r="C13" s="22">
        <v>13310</v>
      </c>
      <c r="D13" s="22">
        <v>7441</v>
      </c>
      <c r="E13" s="22">
        <v>4959210</v>
      </c>
      <c r="F13" s="22">
        <v>731702</v>
      </c>
      <c r="G13" s="22"/>
      <c r="H13" s="22">
        <v>32450</v>
      </c>
      <c r="I13" s="22"/>
      <c r="J13" s="22">
        <v>5744113</v>
      </c>
      <c r="K13" t="s">
        <v>28</v>
      </c>
      <c r="L13" t="s">
        <v>40</v>
      </c>
      <c r="M13" t="s">
        <v>41</v>
      </c>
    </row>
    <row r="14" spans="1:15">
      <c r="A14" t="s">
        <v>16</v>
      </c>
      <c r="B14" s="4">
        <v>2002</v>
      </c>
      <c r="C14" s="14">
        <v>4610440</v>
      </c>
      <c r="D14" s="14">
        <v>5040</v>
      </c>
      <c r="E14" s="14"/>
      <c r="F14" s="14"/>
      <c r="G14" s="14"/>
      <c r="H14" s="14"/>
      <c r="I14" s="14">
        <v>6626756</v>
      </c>
      <c r="J14" s="14">
        <v>11237196</v>
      </c>
      <c r="K14" t="s">
        <v>28</v>
      </c>
      <c r="L14" t="s">
        <v>32</v>
      </c>
      <c r="M14" t="s">
        <v>33</v>
      </c>
      <c r="N14" t="s">
        <v>34</v>
      </c>
      <c r="O14" t="s">
        <v>36</v>
      </c>
    </row>
    <row r="15" spans="1:15">
      <c r="A15" t="s">
        <v>17</v>
      </c>
      <c r="B15" s="4">
        <v>2013</v>
      </c>
      <c r="C15" s="19">
        <v>601824</v>
      </c>
      <c r="D15" s="23">
        <v>115795</v>
      </c>
      <c r="E15" s="19">
        <v>6886470</v>
      </c>
      <c r="F15" s="19">
        <v>653637</v>
      </c>
      <c r="G15" s="19"/>
      <c r="H15" s="19">
        <v>46046</v>
      </c>
      <c r="I15" s="19"/>
      <c r="J15" s="21">
        <v>8303771</v>
      </c>
      <c r="K15" t="s">
        <v>28</v>
      </c>
      <c r="L15" t="s">
        <v>26</v>
      </c>
      <c r="M15" t="s">
        <v>29</v>
      </c>
      <c r="N15" t="s">
        <v>38</v>
      </c>
    </row>
    <row r="16" spans="1:15">
      <c r="A16" t="s">
        <v>19</v>
      </c>
      <c r="B16" s="4">
        <v>2010</v>
      </c>
      <c r="C16" s="20"/>
      <c r="D16" s="24"/>
      <c r="E16" s="20"/>
      <c r="F16" s="20"/>
      <c r="G16" s="20"/>
      <c r="H16" s="20"/>
      <c r="I16" s="20"/>
      <c r="J16" s="25"/>
    </row>
    <row r="17" spans="1:15">
      <c r="A17" t="s">
        <v>19</v>
      </c>
      <c r="B17">
        <v>2015</v>
      </c>
      <c r="C17" s="14"/>
      <c r="D17" s="14"/>
      <c r="E17" s="14"/>
      <c r="F17" s="14"/>
      <c r="G17" s="14"/>
      <c r="H17" s="14"/>
      <c r="I17" s="14"/>
      <c r="J17" s="14"/>
    </row>
    <row r="18" spans="1:15">
      <c r="A18" t="s">
        <v>20</v>
      </c>
      <c r="B18">
        <v>2005</v>
      </c>
      <c r="C18" s="14">
        <v>292244</v>
      </c>
      <c r="D18" s="14">
        <v>132143</v>
      </c>
      <c r="E18" s="14"/>
      <c r="F18" s="14"/>
      <c r="G18" s="14"/>
      <c r="H18" s="14"/>
      <c r="I18" s="14">
        <v>4698251</v>
      </c>
      <c r="J18" s="14">
        <v>5122638</v>
      </c>
      <c r="K18" t="s">
        <v>53</v>
      </c>
      <c r="L18" t="s">
        <v>52</v>
      </c>
      <c r="M18" t="s">
        <v>55</v>
      </c>
      <c r="N18" t="s">
        <v>56</v>
      </c>
    </row>
    <row r="19" spans="1:15">
      <c r="A19" t="s">
        <v>21</v>
      </c>
      <c r="B19">
        <v>2010</v>
      </c>
      <c r="C19" s="14">
        <v>411592</v>
      </c>
      <c r="D19" s="14">
        <v>300551</v>
      </c>
      <c r="E19" s="14"/>
      <c r="F19" s="14"/>
      <c r="G19" s="14"/>
      <c r="H19" s="14"/>
      <c r="I19" s="14">
        <f>J19-C19-D19</f>
        <v>2693670</v>
      </c>
      <c r="J19" s="26">
        <v>3405813</v>
      </c>
      <c r="K19" t="s">
        <v>61</v>
      </c>
      <c r="L19" s="6" t="s">
        <v>59</v>
      </c>
      <c r="M19" t="s">
        <v>63</v>
      </c>
      <c r="N19" t="s">
        <v>62</v>
      </c>
    </row>
    <row r="20" spans="1:15">
      <c r="A20" t="s">
        <v>22</v>
      </c>
      <c r="B20">
        <v>2012</v>
      </c>
      <c r="C20" s="14">
        <v>112848</v>
      </c>
      <c r="D20" s="14">
        <v>8013</v>
      </c>
      <c r="E20" s="14"/>
      <c r="F20" s="14"/>
      <c r="G20" s="14"/>
      <c r="H20" s="14"/>
      <c r="I20" s="14"/>
      <c r="J20" s="14">
        <v>6672633</v>
      </c>
      <c r="K20" t="s">
        <v>64</v>
      </c>
      <c r="L20" t="s">
        <v>65</v>
      </c>
      <c r="M20" t="s">
        <v>63</v>
      </c>
      <c r="O20" t="s">
        <v>66</v>
      </c>
    </row>
    <row r="21" spans="1:15">
      <c r="A21" t="s">
        <v>23</v>
      </c>
      <c r="C21" s="14"/>
      <c r="D21" s="14"/>
      <c r="E21" s="14"/>
      <c r="F21" s="14"/>
      <c r="G21" s="14"/>
      <c r="H21" s="14"/>
      <c r="I21" s="14"/>
      <c r="J21" s="14"/>
    </row>
    <row r="22" spans="1:15" ht="15.75" thickBot="1">
      <c r="A22" t="s">
        <v>24</v>
      </c>
      <c r="B22">
        <v>2011</v>
      </c>
      <c r="C22" s="15">
        <v>76452</v>
      </c>
      <c r="D22" s="15">
        <v>149689</v>
      </c>
      <c r="E22" s="14"/>
      <c r="F22" s="15">
        <v>2851095</v>
      </c>
      <c r="G22" s="15">
        <v>7323</v>
      </c>
      <c r="H22" s="27">
        <v>4764</v>
      </c>
      <c r="I22" s="28">
        <v>196554</v>
      </c>
      <c r="J22" s="27">
        <v>3285877</v>
      </c>
      <c r="K22" t="s">
        <v>28</v>
      </c>
      <c r="L22" s="6" t="s">
        <v>72</v>
      </c>
      <c r="M22" t="s">
        <v>73</v>
      </c>
      <c r="O22" t="s">
        <v>115</v>
      </c>
    </row>
    <row r="23" spans="1:15" ht="15.75" thickBot="1">
      <c r="A23" t="s">
        <v>25</v>
      </c>
      <c r="B23">
        <v>2011</v>
      </c>
      <c r="C23" s="14">
        <v>725128</v>
      </c>
      <c r="D23" s="14">
        <v>13806245</v>
      </c>
      <c r="E23" s="14"/>
      <c r="F23" s="29">
        <v>11490347</v>
      </c>
      <c r="G23" s="30"/>
      <c r="H23" s="15">
        <v>303693</v>
      </c>
      <c r="I23" s="14"/>
      <c r="J23" s="15">
        <v>26325413</v>
      </c>
      <c r="K23" t="s">
        <v>28</v>
      </c>
      <c r="L23" t="s">
        <v>75</v>
      </c>
      <c r="M23" t="s">
        <v>74</v>
      </c>
      <c r="N23" t="s">
        <v>77</v>
      </c>
      <c r="O23" t="s">
        <v>112</v>
      </c>
    </row>
  </sheetData>
  <hyperlinks>
    <hyperlink ref="L22" r:id="rId1"/>
    <hyperlink ref="L19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Percentages</vt:lpstr>
      <vt:lpstr>Numbers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2016-06-07T19:47:37Z</dcterms:created>
  <dcterms:modified xsi:type="dcterms:W3CDTF">2016-06-14T14:56:48Z</dcterms:modified>
</cp:coreProperties>
</file>